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405" activeTab="0"/>
  </bookViews>
  <sheets>
    <sheet name="Příloha č3 ZD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<sst xmlns="http://schemas.openxmlformats.org/spreadsheetml/2006/main" count="73" uniqueCount="58">
  <si>
    <t>KRYCÍ LIST nabídky</t>
  </si>
  <si>
    <t>Zadavatel</t>
  </si>
  <si>
    <t>Název</t>
  </si>
  <si>
    <t>Městská část Praha 4</t>
  </si>
  <si>
    <t>Sídlo</t>
  </si>
  <si>
    <t>Antala Staška 2059/80b, 140 46 Praha 4 – Krč</t>
  </si>
  <si>
    <t>IČO</t>
  </si>
  <si>
    <t>00063584</t>
  </si>
  <si>
    <t>Dodavatel</t>
  </si>
  <si>
    <t>Adresa pro poštovní styk</t>
  </si>
  <si>
    <t>Právní forma dodavatele/spisová značka v obchodním rejstříku</t>
  </si>
  <si>
    <t>IČO/DIČ</t>
  </si>
  <si>
    <t>Forma podniku dodavatele</t>
  </si>
  <si>
    <t>Dodavatel uvede, zdali je malým, středním nebo velkým podnikem dle Doporučení Komise č. 2003/361/ES, o definici mikropodniků, malých a středních podniků</t>
  </si>
  <si>
    <t>Osoba oprávněná jednat za dodavatele</t>
  </si>
  <si>
    <t>Podrobné členění nabídkové ceny</t>
  </si>
  <si>
    <t>V ________________ dne _____________</t>
  </si>
  <si>
    <t>____________________________________</t>
  </si>
  <si>
    <t>Kategorie</t>
  </si>
  <si>
    <t>paušál za 1 ks zařízení za měsíc bez DPH</t>
  </si>
  <si>
    <t>počet zařízení</t>
  </si>
  <si>
    <t>cena bez DPH za 1 černobílý tisk/kopii</t>
  </si>
  <si>
    <t>předpokládaný měsíční nátisk A4 jednoho zařízení (A3 = 2xA4)</t>
  </si>
  <si>
    <t>A4</t>
  </si>
  <si>
    <t>cena bez DPH za 1 barevný tisk/kopii</t>
  </si>
  <si>
    <t>cena za 1 ks papíru A4 (A3 = 2xA4) bez DPH</t>
  </si>
  <si>
    <t>Systém pro řízení a správu tisků (SW)</t>
  </si>
  <si>
    <t>paušál za měsíc bez DPH</t>
  </si>
  <si>
    <t>Systém pro OCR – převod tištěných papírů do elektronické podoby (SW)</t>
  </si>
  <si>
    <t>DPH 21%</t>
  </si>
  <si>
    <t>Celková nabídková cena bez DPH</t>
  </si>
  <si>
    <t>Celková nabídková cena včetně DPH</t>
  </si>
  <si>
    <t>Vydání výlučně zaknihovaných akcií</t>
  </si>
  <si>
    <t>ANO/NE
vyplní účastník s právní formou akciové společnosti nebo s obdobnou právní formou</t>
  </si>
  <si>
    <t>Kontaktní osoba dodavatele (jméno, příjmení, funkce)</t>
  </si>
  <si>
    <t>Telefon / e-mail</t>
  </si>
  <si>
    <t>Telefon, e-mail a webová adresa pro potřeby uveřejnění ve Věstníku veřejných zakázek</t>
  </si>
  <si>
    <t>K1 Tiskárna čb. stolní</t>
  </si>
  <si>
    <t>K2 MFP čb. stolní</t>
  </si>
  <si>
    <t>K3 MFP bar. chodbová</t>
  </si>
  <si>
    <t>K4 Scanner</t>
  </si>
  <si>
    <t>Celkem</t>
  </si>
  <si>
    <r>
      <t>v zadávacím řízení č. VZN/24/045 vedeném v otevřeném řízení k zadání veřejné zakázky na dodávky                                                                                               „</t>
    </r>
    <r>
      <rPr>
        <b/>
        <sz val="11"/>
        <color rgb="FF000000"/>
        <rFont val="Arial"/>
        <family val="2"/>
      </rPr>
      <t>Outsourcing tiskových služeb pro městskou část Praha 4</t>
    </r>
    <r>
      <rPr>
        <sz val="11"/>
        <color rgb="FF000000"/>
        <rFont val="Arial"/>
        <family val="2"/>
      </rPr>
      <t>“</t>
    </r>
  </si>
  <si>
    <r>
      <t>Jakožto účastník dále prohlašuji, že výše uvedená celková nabídková cena za provedení veřejné zakázky s názvem „</t>
    </r>
    <r>
      <rPr>
        <b/>
        <sz val="11"/>
        <color rgb="FF000000"/>
        <rFont val="Arial"/>
        <family val="2"/>
      </rPr>
      <t>Outsourcing tiskových služeb pro městskou část Praha 4</t>
    </r>
    <r>
      <rPr>
        <sz val="11"/>
        <color rgb="FF000000"/>
        <rFont val="Arial"/>
        <family val="2"/>
      </rPr>
      <t>“ zahrnuje veškeré náklady, které účastníkovi vzniknou v souvislosti s plněním veřejné zakázky, je stanovena po dobu platnosti a účinnosti smlouvy a její překročení je možné pouze při splnění podmínek v zadávací dokumentaci, resp. návrhu smlouvy. Nabídková cena je stanovena jako nejvýše přípustná. Další podmínky pro překročení nabídkové ceny jsou uvedeny v návrhu smlouvy.</t>
    </r>
  </si>
  <si>
    <t>Jméno, příjmení a podpis osoby, oprávněné                  jednat jménem účastníka</t>
  </si>
  <si>
    <t>cena celkem bez DPH za 48 měsíců</t>
  </si>
  <si>
    <t>cena celkem bez DPH                          za 48 měsíců</t>
  </si>
  <si>
    <t>předpokládaná spotřeba              za 48 měsíců</t>
  </si>
  <si>
    <t>cena celkem                    bez DPH                                        za měsíc</t>
  </si>
  <si>
    <t>cena celkem                        bez DPH                                   za 48 měsíců</t>
  </si>
  <si>
    <t>cena celkem                     bez DPH                              za měsíc</t>
  </si>
  <si>
    <t>cena celkem                     bez DPH                                    za 48 měsíců</t>
  </si>
  <si>
    <t>cena celkem                    bez DPH                             za měsíc</t>
  </si>
  <si>
    <t>cena celkem                 bez DPH                             za 48 měsíců</t>
  </si>
  <si>
    <t>příslušenství pro K3 Vstupní zásobník papíru na 2000 listů A4 (min.)</t>
  </si>
  <si>
    <t>příslušenství pro K3 Finisher – sešívání, tvorba brožur</t>
  </si>
  <si>
    <t>příslušenství pro K3 Děrování</t>
  </si>
  <si>
    <t>K3 MFP bar. chodbová (bez níže uvedených příslušenství)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</si>
</sst>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6"/>
      <color rgb="FF000000"/>
      <name val="Arial"/>
      <family val="2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D5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2" borderId="0" xfId="0" applyFont="1" applyFill="1" applyBorder="1"/>
    <xf numFmtId="0" fontId="5" fillId="2" borderId="5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/>
    <xf numFmtId="0" fontId="5" fillId="2" borderId="5" xfId="0" applyFont="1" applyFill="1" applyBorder="1"/>
    <xf numFmtId="0" fontId="5" fillId="0" borderId="0" xfId="0" applyFont="1"/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64" fontId="5" fillId="4" borderId="21" xfId="0" applyNumberFormat="1" applyFont="1" applyFill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2" fillId="6" borderId="26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164" fontId="7" fillId="4" borderId="9" xfId="0" applyNumberFormat="1" applyFont="1" applyFill="1" applyBorder="1" applyAlignment="1">
      <alignment horizontal="right" vertical="center"/>
    </xf>
    <xf numFmtId="164" fontId="7" fillId="4" borderId="38" xfId="0" applyNumberFormat="1" applyFont="1" applyFill="1" applyBorder="1" applyAlignment="1">
      <alignment horizontal="right" vertical="center"/>
    </xf>
    <xf numFmtId="164" fontId="7" fillId="4" borderId="43" xfId="0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64" fontId="7" fillId="4" borderId="21" xfId="0" applyNumberFormat="1" applyFont="1" applyFill="1" applyBorder="1" applyAlignment="1">
      <alignment horizontal="right" vertical="center"/>
    </xf>
    <xf numFmtId="164" fontId="7" fillId="4" borderId="35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164" fontId="7" fillId="4" borderId="48" xfId="0" applyNumberFormat="1" applyFont="1" applyFill="1" applyBorder="1" applyAlignment="1">
      <alignment horizontal="right" vertical="center"/>
    </xf>
    <xf numFmtId="164" fontId="7" fillId="4" borderId="41" xfId="0" applyNumberFormat="1" applyFont="1" applyFill="1" applyBorder="1" applyAlignment="1">
      <alignment horizontal="right" vertical="center"/>
    </xf>
    <xf numFmtId="164" fontId="7" fillId="4" borderId="49" xfId="0" applyNumberFormat="1" applyFont="1" applyFill="1" applyBorder="1" applyAlignment="1">
      <alignment horizontal="right" vertical="center"/>
    </xf>
    <xf numFmtId="0" fontId="7" fillId="3" borderId="5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left" vertical="center" wrapText="1"/>
    </xf>
    <xf numFmtId="164" fontId="7" fillId="0" borderId="48" xfId="0" applyNumberFormat="1" applyFont="1" applyBorder="1" applyAlignment="1">
      <alignment horizontal="center" vertical="center"/>
    </xf>
    <xf numFmtId="164" fontId="7" fillId="0" borderId="49" xfId="0" applyNumberFormat="1" applyFont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4" borderId="41" xfId="0" applyNumberFormat="1" applyFont="1" applyFill="1" applyBorder="1" applyAlignment="1">
      <alignment horizontal="center" vertical="center" wrapText="1"/>
    </xf>
    <xf numFmtId="164" fontId="7" fillId="0" borderId="54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5" fillId="4" borderId="48" xfId="0" applyNumberFormat="1" applyFont="1" applyFill="1" applyBorder="1" applyAlignment="1">
      <alignment horizontal="center" vertical="center"/>
    </xf>
    <xf numFmtId="164" fontId="5" fillId="4" borderId="47" xfId="0" applyNumberFormat="1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left" vertical="center" wrapText="1"/>
    </xf>
    <xf numFmtId="0" fontId="7" fillId="3" borderId="40" xfId="0" applyFont="1" applyFill="1" applyBorder="1" applyAlignment="1">
      <alignment horizontal="left" vertical="center" wrapText="1"/>
    </xf>
    <xf numFmtId="164" fontId="7" fillId="4" borderId="48" xfId="0" applyNumberFormat="1" applyFont="1" applyFill="1" applyBorder="1" applyAlignment="1">
      <alignment horizontal="center" vertical="center"/>
    </xf>
    <xf numFmtId="164" fontId="7" fillId="4" borderId="4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workbookViewId="0" topLeftCell="A1">
      <selection activeCell="I5" sqref="I5"/>
    </sheetView>
  </sheetViews>
  <sheetFormatPr defaultColWidth="9.140625" defaultRowHeight="15"/>
  <cols>
    <col min="1" max="1" width="68.421875" style="9" customWidth="1"/>
    <col min="2" max="2" width="13.8515625" style="9" customWidth="1"/>
    <col min="3" max="3" width="16.28125" style="9" customWidth="1"/>
    <col min="4" max="4" width="15.7109375" style="9" customWidth="1"/>
    <col min="5" max="5" width="18.140625" style="9" customWidth="1"/>
    <col min="6" max="6" width="18.00390625" style="9" customWidth="1"/>
    <col min="7" max="16384" width="9.140625" style="9" customWidth="1"/>
  </cols>
  <sheetData>
    <row r="1" spans="1:6" ht="20.25">
      <c r="A1" s="39" t="s">
        <v>0</v>
      </c>
      <c r="B1" s="40"/>
      <c r="C1" s="40"/>
      <c r="D1" s="40"/>
      <c r="E1" s="40"/>
      <c r="F1" s="41"/>
    </row>
    <row r="2" spans="1:6" ht="15" customHeight="1">
      <c r="A2" s="104" t="s">
        <v>42</v>
      </c>
      <c r="B2" s="105"/>
      <c r="C2" s="105"/>
      <c r="D2" s="105"/>
      <c r="E2" s="105"/>
      <c r="F2" s="106"/>
    </row>
    <row r="3" spans="1:6" ht="15" thickBot="1">
      <c r="A3" s="107"/>
      <c r="B3" s="108"/>
      <c r="C3" s="108"/>
      <c r="D3" s="108"/>
      <c r="E3" s="108"/>
      <c r="F3" s="109"/>
    </row>
    <row r="4" spans="1:6" ht="15" thickBot="1">
      <c r="A4" s="42" t="s">
        <v>1</v>
      </c>
      <c r="B4" s="43"/>
      <c r="C4" s="43"/>
      <c r="D4" s="43"/>
      <c r="E4" s="43"/>
      <c r="F4" s="44"/>
    </row>
    <row r="5" spans="1:6" ht="20.1" customHeight="1">
      <c r="A5" s="1" t="s">
        <v>2</v>
      </c>
      <c r="B5" s="45" t="s">
        <v>3</v>
      </c>
      <c r="C5" s="46"/>
      <c r="D5" s="46"/>
      <c r="E5" s="46"/>
      <c r="F5" s="47"/>
    </row>
    <row r="6" spans="1:6" ht="20.1" customHeight="1">
      <c r="A6" s="2" t="s">
        <v>4</v>
      </c>
      <c r="B6" s="48" t="s">
        <v>5</v>
      </c>
      <c r="C6" s="49"/>
      <c r="D6" s="49"/>
      <c r="E6" s="49"/>
      <c r="F6" s="50"/>
    </row>
    <row r="7" spans="1:6" ht="20.1" customHeight="1" thickBot="1">
      <c r="A7" s="3" t="s">
        <v>6</v>
      </c>
      <c r="B7" s="36" t="s">
        <v>7</v>
      </c>
      <c r="C7" s="37"/>
      <c r="D7" s="37"/>
      <c r="E7" s="37"/>
      <c r="F7" s="38"/>
    </row>
    <row r="8" spans="1:6" ht="15" thickBot="1">
      <c r="A8" s="53" t="s">
        <v>8</v>
      </c>
      <c r="B8" s="54"/>
      <c r="C8" s="54"/>
      <c r="D8" s="54"/>
      <c r="E8" s="54"/>
      <c r="F8" s="55"/>
    </row>
    <row r="9" spans="1:6" ht="30" customHeight="1">
      <c r="A9" s="1" t="s">
        <v>2</v>
      </c>
      <c r="B9" s="56"/>
      <c r="C9" s="57"/>
      <c r="D9" s="57"/>
      <c r="E9" s="57"/>
      <c r="F9" s="58"/>
    </row>
    <row r="10" spans="1:6" ht="30" customHeight="1">
      <c r="A10" s="2" t="s">
        <v>4</v>
      </c>
      <c r="B10" s="59"/>
      <c r="C10" s="60"/>
      <c r="D10" s="60"/>
      <c r="E10" s="60"/>
      <c r="F10" s="61"/>
    </row>
    <row r="11" spans="1:6" ht="30" customHeight="1">
      <c r="A11" s="2" t="s">
        <v>9</v>
      </c>
      <c r="B11" s="59"/>
      <c r="C11" s="60"/>
      <c r="D11" s="60"/>
      <c r="E11" s="60"/>
      <c r="F11" s="61"/>
    </row>
    <row r="12" spans="1:6" ht="30" customHeight="1">
      <c r="A12" s="2" t="s">
        <v>10</v>
      </c>
      <c r="B12" s="59"/>
      <c r="C12" s="60"/>
      <c r="D12" s="60"/>
      <c r="E12" s="60"/>
      <c r="F12" s="61"/>
    </row>
    <row r="13" spans="1:6" ht="30" customHeight="1">
      <c r="A13" s="2" t="s">
        <v>11</v>
      </c>
      <c r="B13" s="62"/>
      <c r="C13" s="63"/>
      <c r="D13" s="63"/>
      <c r="E13" s="63"/>
      <c r="F13" s="64"/>
    </row>
    <row r="14" spans="1:6" ht="30" customHeight="1">
      <c r="A14" s="2" t="s">
        <v>12</v>
      </c>
      <c r="B14" s="65" t="s">
        <v>13</v>
      </c>
      <c r="C14" s="60"/>
      <c r="D14" s="60"/>
      <c r="E14" s="60"/>
      <c r="F14" s="61"/>
    </row>
    <row r="15" spans="1:6" ht="30" customHeight="1">
      <c r="A15" s="2" t="s">
        <v>32</v>
      </c>
      <c r="B15" s="101" t="s">
        <v>33</v>
      </c>
      <c r="C15" s="102"/>
      <c r="D15" s="102"/>
      <c r="E15" s="102"/>
      <c r="F15" s="103"/>
    </row>
    <row r="16" spans="1:6" ht="30" customHeight="1">
      <c r="A16" s="2" t="s">
        <v>14</v>
      </c>
      <c r="B16" s="59"/>
      <c r="C16" s="60"/>
      <c r="D16" s="60"/>
      <c r="E16" s="60"/>
      <c r="F16" s="61"/>
    </row>
    <row r="17" spans="1:6" ht="30" customHeight="1">
      <c r="A17" s="2" t="s">
        <v>34</v>
      </c>
      <c r="B17" s="59"/>
      <c r="C17" s="60"/>
      <c r="D17" s="60"/>
      <c r="E17" s="60"/>
      <c r="F17" s="61"/>
    </row>
    <row r="18" spans="1:6" ht="30" customHeight="1">
      <c r="A18" s="2" t="s">
        <v>35</v>
      </c>
      <c r="B18" s="59"/>
      <c r="C18" s="60"/>
      <c r="D18" s="60"/>
      <c r="E18" s="60"/>
      <c r="F18" s="61"/>
    </row>
    <row r="19" spans="1:6" ht="30" customHeight="1" thickBot="1">
      <c r="A19" s="4" t="s">
        <v>36</v>
      </c>
      <c r="B19" s="66"/>
      <c r="C19" s="67"/>
      <c r="D19" s="67"/>
      <c r="E19" s="67"/>
      <c r="F19" s="68"/>
    </row>
    <row r="20" spans="1:6" ht="15">
      <c r="A20" s="69" t="s">
        <v>15</v>
      </c>
      <c r="B20" s="70"/>
      <c r="C20" s="70"/>
      <c r="D20" s="70"/>
      <c r="E20" s="70"/>
      <c r="F20" s="71"/>
    </row>
    <row r="21" spans="1:6" ht="15.6" customHeight="1" thickBot="1">
      <c r="A21" s="72"/>
      <c r="B21" s="73"/>
      <c r="C21" s="73"/>
      <c r="D21" s="73"/>
      <c r="E21" s="73"/>
      <c r="F21" s="74"/>
    </row>
    <row r="22" spans="1:6" ht="16.5" customHeight="1">
      <c r="A22" s="85" t="s">
        <v>18</v>
      </c>
      <c r="B22" s="86"/>
      <c r="C22" s="75" t="s">
        <v>19</v>
      </c>
      <c r="D22" s="75" t="s">
        <v>20</v>
      </c>
      <c r="E22" s="77" t="s">
        <v>48</v>
      </c>
      <c r="F22" s="79" t="s">
        <v>49</v>
      </c>
    </row>
    <row r="23" spans="1:6" ht="54" customHeight="1" thickBot="1">
      <c r="A23" s="87"/>
      <c r="B23" s="88"/>
      <c r="C23" s="76"/>
      <c r="D23" s="76"/>
      <c r="E23" s="78"/>
      <c r="F23" s="80"/>
    </row>
    <row r="24" spans="1:6" ht="24.95" customHeight="1">
      <c r="A24" s="81" t="s">
        <v>37</v>
      </c>
      <c r="B24" s="82"/>
      <c r="C24" s="34"/>
      <c r="D24" s="14">
        <v>128</v>
      </c>
      <c r="E24" s="25">
        <f>C24*D24</f>
        <v>0</v>
      </c>
      <c r="F24" s="26">
        <f>E24*48</f>
        <v>0</v>
      </c>
    </row>
    <row r="25" spans="1:6" ht="24.95" customHeight="1">
      <c r="A25" s="83" t="s">
        <v>38</v>
      </c>
      <c r="B25" s="84"/>
      <c r="C25" s="24"/>
      <c r="D25" s="15">
        <v>63</v>
      </c>
      <c r="E25" s="21">
        <f>C25*D25</f>
        <v>0</v>
      </c>
      <c r="F25" s="22">
        <f>E25*48</f>
        <v>0</v>
      </c>
    </row>
    <row r="26" spans="1:6" ht="24.95" customHeight="1">
      <c r="A26" s="83" t="s">
        <v>57</v>
      </c>
      <c r="B26" s="84"/>
      <c r="C26" s="24"/>
      <c r="D26" s="15">
        <v>37</v>
      </c>
      <c r="E26" s="21">
        <f>C26*D26</f>
        <v>0</v>
      </c>
      <c r="F26" s="26">
        <f aca="true" t="shared" si="0" ref="F26:F30">E26*48</f>
        <v>0</v>
      </c>
    </row>
    <row r="27" spans="1:6" ht="15" customHeight="1">
      <c r="A27" s="83" t="s">
        <v>54</v>
      </c>
      <c r="B27" s="84"/>
      <c r="C27" s="24"/>
      <c r="D27" s="15">
        <v>17</v>
      </c>
      <c r="E27" s="21">
        <f aca="true" t="shared" si="1" ref="E27:E30">C27*D27</f>
        <v>0</v>
      </c>
      <c r="F27" s="22">
        <f t="shared" si="0"/>
        <v>0</v>
      </c>
    </row>
    <row r="28" spans="1:6" ht="15" customHeight="1">
      <c r="A28" s="83" t="s">
        <v>55</v>
      </c>
      <c r="B28" s="84"/>
      <c r="C28" s="24"/>
      <c r="D28" s="15">
        <v>16</v>
      </c>
      <c r="E28" s="21">
        <f t="shared" si="1"/>
        <v>0</v>
      </c>
      <c r="F28" s="26">
        <f t="shared" si="0"/>
        <v>0</v>
      </c>
    </row>
    <row r="29" spans="1:6" ht="15" customHeight="1">
      <c r="A29" s="83" t="s">
        <v>56</v>
      </c>
      <c r="B29" s="84"/>
      <c r="C29" s="24"/>
      <c r="D29" s="15">
        <v>1</v>
      </c>
      <c r="E29" s="21">
        <f t="shared" si="1"/>
        <v>0</v>
      </c>
      <c r="F29" s="22">
        <f t="shared" si="0"/>
        <v>0</v>
      </c>
    </row>
    <row r="30" spans="1:6" ht="24.95" customHeight="1" thickBot="1">
      <c r="A30" s="89" t="s">
        <v>40</v>
      </c>
      <c r="B30" s="90"/>
      <c r="C30" s="35"/>
      <c r="D30" s="16">
        <v>1</v>
      </c>
      <c r="E30" s="21">
        <f t="shared" si="1"/>
        <v>0</v>
      </c>
      <c r="F30" s="26">
        <f t="shared" si="0"/>
        <v>0</v>
      </c>
    </row>
    <row r="31" spans="1:6" ht="24.95" customHeight="1" thickBot="1">
      <c r="A31" s="20" t="s">
        <v>41</v>
      </c>
      <c r="B31" s="33"/>
      <c r="C31" s="32"/>
      <c r="D31" s="17">
        <f>D24+D25+D26+D30</f>
        <v>229</v>
      </c>
      <c r="E31" s="28">
        <f>E24+E25+E26+E30</f>
        <v>0</v>
      </c>
      <c r="F31" s="29">
        <f>F24+F25+F26+F27+F28+F29+F30</f>
        <v>0</v>
      </c>
    </row>
    <row r="32" spans="1:6" ht="15">
      <c r="A32" s="122"/>
      <c r="B32" s="123"/>
      <c r="C32" s="123"/>
      <c r="D32" s="123"/>
      <c r="E32" s="123"/>
      <c r="F32" s="124"/>
    </row>
    <row r="33" spans="1:6" ht="66" customHeight="1">
      <c r="A33" s="100" t="s">
        <v>18</v>
      </c>
      <c r="B33" s="12" t="s">
        <v>21</v>
      </c>
      <c r="C33" s="96" t="s">
        <v>22</v>
      </c>
      <c r="D33" s="96" t="s">
        <v>20</v>
      </c>
      <c r="E33" s="98" t="s">
        <v>50</v>
      </c>
      <c r="F33" s="99" t="s">
        <v>51</v>
      </c>
    </row>
    <row r="34" spans="1:6" ht="22.5" customHeight="1">
      <c r="A34" s="100"/>
      <c r="B34" s="13" t="s">
        <v>23</v>
      </c>
      <c r="C34" s="97"/>
      <c r="D34" s="97"/>
      <c r="E34" s="98"/>
      <c r="F34" s="99"/>
    </row>
    <row r="35" spans="1:6" ht="24.95" customHeight="1">
      <c r="A35" s="10" t="s">
        <v>37</v>
      </c>
      <c r="B35" s="24"/>
      <c r="C35" s="18">
        <v>600</v>
      </c>
      <c r="D35" s="15">
        <f>D24</f>
        <v>128</v>
      </c>
      <c r="E35" s="30">
        <f>B35*C35*D35</f>
        <v>0</v>
      </c>
      <c r="F35" s="22">
        <f>E35*48</f>
        <v>0</v>
      </c>
    </row>
    <row r="36" spans="1:6" ht="24.95" customHeight="1">
      <c r="A36" s="10" t="s">
        <v>38</v>
      </c>
      <c r="B36" s="24"/>
      <c r="C36" s="18">
        <v>700</v>
      </c>
      <c r="D36" s="15">
        <f>D25</f>
        <v>63</v>
      </c>
      <c r="E36" s="30">
        <f aca="true" t="shared" si="2" ref="E36:E37">B36*C36*D36</f>
        <v>0</v>
      </c>
      <c r="F36" s="22">
        <f aca="true" t="shared" si="3" ref="F36:F37">E36*48</f>
        <v>0</v>
      </c>
    </row>
    <row r="37" spans="1:6" ht="24.95" customHeight="1" thickBot="1">
      <c r="A37" s="11" t="s">
        <v>39</v>
      </c>
      <c r="B37" s="23"/>
      <c r="C37" s="19">
        <v>2000</v>
      </c>
      <c r="D37" s="16">
        <f>D26</f>
        <v>37</v>
      </c>
      <c r="E37" s="31">
        <f t="shared" si="2"/>
        <v>0</v>
      </c>
      <c r="F37" s="27">
        <f t="shared" si="3"/>
        <v>0</v>
      </c>
    </row>
    <row r="38" spans="1:6" ht="24.95" customHeight="1" thickBot="1">
      <c r="A38" s="20" t="s">
        <v>41</v>
      </c>
      <c r="B38" s="131"/>
      <c r="C38" s="132"/>
      <c r="D38" s="17">
        <f>SUM(D35:D37)</f>
        <v>228</v>
      </c>
      <c r="E38" s="28">
        <f>SUM(E35:E37)</f>
        <v>0</v>
      </c>
      <c r="F38" s="29">
        <f>SUM(F35:F37)</f>
        <v>0</v>
      </c>
    </row>
    <row r="39" spans="1:6" ht="15">
      <c r="A39" s="122"/>
      <c r="B39" s="123"/>
      <c r="C39" s="123"/>
      <c r="D39" s="123"/>
      <c r="E39" s="123"/>
      <c r="F39" s="124"/>
    </row>
    <row r="40" spans="1:6" ht="63" customHeight="1">
      <c r="A40" s="100" t="s">
        <v>18</v>
      </c>
      <c r="B40" s="12" t="s">
        <v>24</v>
      </c>
      <c r="C40" s="96" t="s">
        <v>22</v>
      </c>
      <c r="D40" s="96" t="s">
        <v>20</v>
      </c>
      <c r="E40" s="98" t="s">
        <v>52</v>
      </c>
      <c r="F40" s="99" t="s">
        <v>53</v>
      </c>
    </row>
    <row r="41" spans="1:6" ht="34.9" customHeight="1">
      <c r="A41" s="100"/>
      <c r="B41" s="13" t="s">
        <v>23</v>
      </c>
      <c r="C41" s="97"/>
      <c r="D41" s="97"/>
      <c r="E41" s="98"/>
      <c r="F41" s="99"/>
    </row>
    <row r="42" spans="1:6" ht="24.95" customHeight="1" thickBot="1">
      <c r="A42" s="11" t="s">
        <v>39</v>
      </c>
      <c r="B42" s="23"/>
      <c r="C42" s="19">
        <v>1000</v>
      </c>
      <c r="D42" s="16">
        <f>D26</f>
        <v>37</v>
      </c>
      <c r="E42" s="31">
        <f>B42*C42*D42</f>
        <v>0</v>
      </c>
      <c r="F42" s="27">
        <f>E42*48</f>
        <v>0</v>
      </c>
    </row>
    <row r="43" spans="1:6" ht="24.95" customHeight="1" thickBot="1">
      <c r="A43" s="20" t="s">
        <v>41</v>
      </c>
      <c r="B43" s="131"/>
      <c r="C43" s="132"/>
      <c r="D43" s="17">
        <f>SUM(D42:D42)</f>
        <v>37</v>
      </c>
      <c r="E43" s="28">
        <f>SUM(E42:E42)</f>
        <v>0</v>
      </c>
      <c r="F43" s="29">
        <f>SUM(F42:F42)</f>
        <v>0</v>
      </c>
    </row>
    <row r="44" spans="1:6" ht="15" thickBot="1">
      <c r="A44" s="119"/>
      <c r="B44" s="120"/>
      <c r="C44" s="120"/>
      <c r="D44" s="120"/>
      <c r="E44" s="120"/>
      <c r="F44" s="121"/>
    </row>
    <row r="45" spans="1:6" ht="16.5" customHeight="1">
      <c r="A45" s="125" t="s">
        <v>25</v>
      </c>
      <c r="B45" s="147"/>
      <c r="C45" s="142" t="s">
        <v>47</v>
      </c>
      <c r="D45" s="86"/>
      <c r="E45" s="142" t="s">
        <v>46</v>
      </c>
      <c r="F45" s="143"/>
    </row>
    <row r="46" spans="1:6" ht="26.25" customHeight="1">
      <c r="A46" s="148"/>
      <c r="B46" s="149"/>
      <c r="C46" s="144"/>
      <c r="D46" s="146"/>
      <c r="E46" s="144"/>
      <c r="F46" s="145"/>
    </row>
    <row r="47" spans="1:6" ht="24.95" customHeight="1" thickBot="1">
      <c r="A47" s="154"/>
      <c r="B47" s="155"/>
      <c r="C47" s="152">
        <f>C35*D35*48+C36*D36*48+C37*D37*48+C42*D42*48</f>
        <v>11131200</v>
      </c>
      <c r="D47" s="153"/>
      <c r="E47" s="150">
        <f>A47*C47</f>
        <v>0</v>
      </c>
      <c r="F47" s="151"/>
    </row>
    <row r="48" spans="1:6" ht="15" thickBot="1">
      <c r="A48" s="119"/>
      <c r="B48" s="120"/>
      <c r="C48" s="120"/>
      <c r="D48" s="120"/>
      <c r="E48" s="120"/>
      <c r="F48" s="121"/>
    </row>
    <row r="49" spans="1:6" ht="15" customHeight="1">
      <c r="A49" s="125" t="s">
        <v>26</v>
      </c>
      <c r="B49" s="147"/>
      <c r="C49" s="142" t="s">
        <v>27</v>
      </c>
      <c r="D49" s="86"/>
      <c r="E49" s="142" t="s">
        <v>45</v>
      </c>
      <c r="F49" s="143"/>
    </row>
    <row r="50" spans="1:6" ht="15" customHeight="1">
      <c r="A50" s="127"/>
      <c r="B50" s="160"/>
      <c r="C50" s="144"/>
      <c r="D50" s="146"/>
      <c r="E50" s="144"/>
      <c r="F50" s="145"/>
    </row>
    <row r="51" spans="1:6" ht="24.95" customHeight="1" thickBot="1">
      <c r="A51" s="129"/>
      <c r="B51" s="161"/>
      <c r="C51" s="158"/>
      <c r="D51" s="159"/>
      <c r="E51" s="156">
        <f>C51*48</f>
        <v>0</v>
      </c>
      <c r="F51" s="157"/>
    </row>
    <row r="52" spans="1:6" ht="15" thickBot="1">
      <c r="A52" s="119"/>
      <c r="B52" s="120"/>
      <c r="C52" s="120"/>
      <c r="D52" s="120"/>
      <c r="E52" s="120"/>
      <c r="F52" s="121"/>
    </row>
    <row r="53" spans="1:6" ht="15" customHeight="1">
      <c r="A53" s="125" t="s">
        <v>28</v>
      </c>
      <c r="B53" s="126"/>
      <c r="C53" s="142" t="s">
        <v>27</v>
      </c>
      <c r="D53" s="86"/>
      <c r="E53" s="142" t="s">
        <v>45</v>
      </c>
      <c r="F53" s="143"/>
    </row>
    <row r="54" spans="1:6" ht="15" customHeight="1">
      <c r="A54" s="127"/>
      <c r="B54" s="128"/>
      <c r="C54" s="144"/>
      <c r="D54" s="146"/>
      <c r="E54" s="144"/>
      <c r="F54" s="145"/>
    </row>
    <row r="55" spans="1:6" ht="24.95" customHeight="1" thickBot="1">
      <c r="A55" s="129"/>
      <c r="B55" s="130"/>
      <c r="C55" s="162"/>
      <c r="D55" s="163"/>
      <c r="E55" s="150">
        <f>C55*48</f>
        <v>0</v>
      </c>
      <c r="F55" s="151"/>
    </row>
    <row r="56" spans="1:6" ht="15" thickBot="1">
      <c r="A56" s="116"/>
      <c r="B56" s="117"/>
      <c r="C56" s="117"/>
      <c r="D56" s="117"/>
      <c r="E56" s="117"/>
      <c r="F56" s="118"/>
    </row>
    <row r="57" spans="1:6" ht="24.95" customHeight="1">
      <c r="A57" s="133" t="s">
        <v>30</v>
      </c>
      <c r="B57" s="134"/>
      <c r="C57" s="135">
        <f>F31+F38+F43+E47+E51+E55</f>
        <v>0</v>
      </c>
      <c r="D57" s="135"/>
      <c r="E57" s="135"/>
      <c r="F57" s="136"/>
    </row>
    <row r="58" spans="1:6" ht="24.95" customHeight="1">
      <c r="A58" s="91" t="s">
        <v>29</v>
      </c>
      <c r="B58" s="92"/>
      <c r="C58" s="93">
        <f>C57*21%</f>
        <v>0</v>
      </c>
      <c r="D58" s="94"/>
      <c r="E58" s="94"/>
      <c r="F58" s="95"/>
    </row>
    <row r="59" spans="1:6" ht="24.95" customHeight="1" thickBot="1">
      <c r="A59" s="137" t="s">
        <v>31</v>
      </c>
      <c r="B59" s="138"/>
      <c r="C59" s="139">
        <f>C57+C58</f>
        <v>0</v>
      </c>
      <c r="D59" s="140"/>
      <c r="E59" s="140"/>
      <c r="F59" s="141"/>
    </row>
    <row r="60" spans="1:6" ht="14.45" customHeight="1">
      <c r="A60" s="110" t="s">
        <v>43</v>
      </c>
      <c r="B60" s="111"/>
      <c r="C60" s="111"/>
      <c r="D60" s="111"/>
      <c r="E60" s="111"/>
      <c r="F60" s="112"/>
    </row>
    <row r="61" spans="1:6" ht="61.9" customHeight="1">
      <c r="A61" s="113"/>
      <c r="B61" s="114"/>
      <c r="C61" s="114"/>
      <c r="D61" s="114"/>
      <c r="E61" s="114"/>
      <c r="F61" s="115"/>
    </row>
    <row r="62" spans="1:6" ht="20.1" customHeight="1">
      <c r="A62" s="6" t="s">
        <v>16</v>
      </c>
      <c r="B62" s="5"/>
      <c r="C62" s="5"/>
      <c r="D62" s="5"/>
      <c r="E62" s="5"/>
      <c r="F62" s="7"/>
    </row>
    <row r="63" spans="1:6" ht="15">
      <c r="A63" s="8"/>
      <c r="B63" s="5"/>
      <c r="C63" s="5"/>
      <c r="D63" s="5"/>
      <c r="E63" s="5"/>
      <c r="F63" s="7"/>
    </row>
    <row r="64" spans="1:6" ht="15">
      <c r="A64" s="8"/>
      <c r="B64" s="5"/>
      <c r="C64" s="5"/>
      <c r="D64" s="5" t="s">
        <v>17</v>
      </c>
      <c r="E64" s="5"/>
      <c r="F64" s="7"/>
    </row>
    <row r="65" spans="1:6" ht="14.45" customHeight="1">
      <c r="A65" s="8"/>
      <c r="B65" s="5"/>
      <c r="C65" s="5"/>
      <c r="D65" s="51" t="s">
        <v>44</v>
      </c>
      <c r="E65" s="51"/>
      <c r="F65" s="52"/>
    </row>
    <row r="66" spans="1:6" ht="15">
      <c r="A66" s="8"/>
      <c r="B66" s="5"/>
      <c r="C66" s="5"/>
      <c r="D66" s="51"/>
      <c r="E66" s="51"/>
      <c r="F66" s="52"/>
    </row>
    <row r="67" spans="1:6" ht="15.75" customHeight="1" thickBot="1">
      <c r="A67" s="116"/>
      <c r="B67" s="117"/>
      <c r="C67" s="117"/>
      <c r="D67" s="117"/>
      <c r="E67" s="117"/>
      <c r="F67" s="118"/>
    </row>
  </sheetData>
  <mergeCells count="74">
    <mergeCell ref="A67:F67"/>
    <mergeCell ref="E45:F46"/>
    <mergeCell ref="C45:D46"/>
    <mergeCell ref="A45:B46"/>
    <mergeCell ref="E47:F47"/>
    <mergeCell ref="C47:D47"/>
    <mergeCell ref="A47:B47"/>
    <mergeCell ref="E49:F50"/>
    <mergeCell ref="E51:F51"/>
    <mergeCell ref="C49:D50"/>
    <mergeCell ref="C51:D51"/>
    <mergeCell ref="A49:B51"/>
    <mergeCell ref="E53:F54"/>
    <mergeCell ref="E55:F55"/>
    <mergeCell ref="C53:D54"/>
    <mergeCell ref="C55:D55"/>
    <mergeCell ref="B15:F15"/>
    <mergeCell ref="A2:F3"/>
    <mergeCell ref="A60:F61"/>
    <mergeCell ref="A56:F56"/>
    <mergeCell ref="A52:F52"/>
    <mergeCell ref="A48:F48"/>
    <mergeCell ref="A44:F44"/>
    <mergeCell ref="A39:F39"/>
    <mergeCell ref="A32:F32"/>
    <mergeCell ref="A53:B55"/>
    <mergeCell ref="B38:C38"/>
    <mergeCell ref="B43:C43"/>
    <mergeCell ref="A57:B57"/>
    <mergeCell ref="C57:F57"/>
    <mergeCell ref="A59:B59"/>
    <mergeCell ref="C59:F59"/>
    <mergeCell ref="C58:F58"/>
    <mergeCell ref="D33:D34"/>
    <mergeCell ref="E33:E34"/>
    <mergeCell ref="F33:F34"/>
    <mergeCell ref="A40:A41"/>
    <mergeCell ref="C40:C41"/>
    <mergeCell ref="D40:D41"/>
    <mergeCell ref="E40:E41"/>
    <mergeCell ref="F40:F41"/>
    <mergeCell ref="A33:A34"/>
    <mergeCell ref="C33:C34"/>
    <mergeCell ref="A27:B27"/>
    <mergeCell ref="A28:B28"/>
    <mergeCell ref="A29:B29"/>
    <mergeCell ref="A30:B30"/>
    <mergeCell ref="A58:B58"/>
    <mergeCell ref="A24:B24"/>
    <mergeCell ref="A25:B25"/>
    <mergeCell ref="C22:C23"/>
    <mergeCell ref="A22:B23"/>
    <mergeCell ref="A26:B26"/>
    <mergeCell ref="D65:F66"/>
    <mergeCell ref="A8:F8"/>
    <mergeCell ref="B9:F9"/>
    <mergeCell ref="B10:F10"/>
    <mergeCell ref="B11:F11"/>
    <mergeCell ref="B12:F12"/>
    <mergeCell ref="B13:F13"/>
    <mergeCell ref="B14:F14"/>
    <mergeCell ref="B16:F16"/>
    <mergeCell ref="B17:F17"/>
    <mergeCell ref="B18:F18"/>
    <mergeCell ref="B19:F19"/>
    <mergeCell ref="A20:F21"/>
    <mergeCell ref="D22:D23"/>
    <mergeCell ref="E22:E23"/>
    <mergeCell ref="F22:F23"/>
    <mergeCell ref="B7:F7"/>
    <mergeCell ref="A1:F1"/>
    <mergeCell ref="A4:F4"/>
    <mergeCell ref="B5:F5"/>
    <mergeCell ref="B6:F6"/>
  </mergeCells>
  <printOptions gridLines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6" r:id="rId1"/>
  <headerFooter>
    <oddHeader>&amp;LPŘÍLOHA č. 3 ZADÁVACÍ DOKUMENTACE</oddHeader>
    <oddFooter>&amp;R&amp;P/&amp;N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Praha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Sýkorová Gabriela [P4]</dc:creator>
  <cp:keywords/>
  <dc:description/>
  <cp:lastModifiedBy>Sýkorová Gabriela [P4]</cp:lastModifiedBy>
  <cp:lastPrinted>2024-05-20T17:13:56Z</cp:lastPrinted>
  <dcterms:created xsi:type="dcterms:W3CDTF">2020-04-27T13:36:28Z</dcterms:created>
  <dcterms:modified xsi:type="dcterms:W3CDTF">2024-05-20T17:14:07Z</dcterms:modified>
  <cp:category/>
  <cp:version/>
  <cp:contentType/>
  <cp:contentStatus/>
</cp:coreProperties>
</file>